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Agosto 2024\"/>
    </mc:Choice>
  </mc:AlternateContent>
  <bookViews>
    <workbookView xWindow="-7590" yWindow="2055" windowWidth="15480" windowHeight="9465" tabRatio="738"/>
  </bookViews>
  <sheets>
    <sheet name="FORMATO-MPM01A" sheetId="192" r:id="rId1"/>
  </sheets>
  <definedNames>
    <definedName name="_xlnm.Print_Area" localSheetId="0">'FORMATO-MPM01A'!$A$1:$G$29</definedName>
  </definedNames>
  <calcPr calcId="152511"/>
</workbook>
</file>

<file path=xl/calcChain.xml><?xml version="1.0" encoding="utf-8"?>
<calcChain xmlns="http://schemas.openxmlformats.org/spreadsheetml/2006/main">
  <c r="E26" i="192" l="1"/>
  <c r="C26" i="192"/>
  <c r="D22" i="192"/>
  <c r="C22" i="192"/>
  <c r="E19" i="192"/>
  <c r="D19" i="192"/>
</calcChain>
</file>

<file path=xl/sharedStrings.xml><?xml version="1.0" encoding="utf-8"?>
<sst xmlns="http://schemas.openxmlformats.org/spreadsheetml/2006/main" count="53" uniqueCount="30">
  <si>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</si>
  <si>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</si>
  <si>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</si>
  <si>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</si>
  <si>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</si>
  <si>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</si>
  <si>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BOCAS, TAB.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</si>
  <si>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</si>
  <si>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</si>
  <si>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</si>
  <si>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</si>
  <si>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</si>
  <si>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</si>
  <si>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</si>
  <si>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</si>
  <si>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</si>
  <si>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</si>
  <si>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</si>
  <si>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</si>
  <si>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</si>
  <si>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</si>
  <si>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</si>
  <si>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</si>
  <si>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MINERAL CEMEX</t>
  </si>
  <si>
    <t>TRANSITO INTERNACIONAL</t>
  </si>
  <si>
    <t>PETROLEO Y DERIVADOS</t>
  </si>
  <si>
    <t>OTROS FLUIDOS</t>
  </si>
  <si>
    <t>CABOTAJE</t>
  </si>
  <si>
    <t>PERECEDEROS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</si>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</sst>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16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3" fillId="0" borderId="0"/>
    <xf numFmtId="0" fontId="25" fillId="0" borderId="0"/>
    <xf numFmtId="0" fontId="26" fillId="0" borderId="0"/>
    <xf numFmtId="0" fontId="23" fillId="0" borderId="0"/>
    <xf numFmtId="0" fontId="27" fillId="0" borderId="0"/>
    <xf numFmtId="9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56" applyFont="1"/>
    <xf numFmtId="0" fontId="31" fillId="0" borderId="0" xfId="56" applyFont="1" applyAlignment="1">
      <alignment horizontal="left"/>
    </xf>
    <xf numFmtId="49" fontId="31" fillId="0" borderId="0" xfId="56" applyNumberFormat="1" applyFont="1" applyAlignment="1">
      <alignment horizontal="left"/>
    </xf>
    <xf numFmtId="0" fontId="32" fillId="0" borderId="0" xfId="56" applyFont="1"/>
    <xf numFmtId="0" fontId="31" fillId="0" borderId="0" xfId="56" applyFont="1" applyAlignment="1">
      <alignment horizontal="center"/>
    </xf>
    <xf numFmtId="0" fontId="31" fillId="0" borderId="0" xfId="56" applyFont="1" applyAlignment="1">
      <alignment wrapText="1"/>
    </xf>
    <xf numFmtId="0" fontId="31" fillId="0" borderId="3" xfId="56" applyFont="1" applyBorder="1" applyAlignment="1">
      <alignment horizontal="left"/>
    </xf>
    <xf numFmtId="49" fontId="29" fillId="0" borderId="3" xfId="56" applyNumberFormat="1" applyFont="1" applyFill="1" applyBorder="1" applyAlignment="1">
      <alignment horizontal="center"/>
    </xf>
    <xf numFmtId="1" fontId="33" fillId="2" borderId="3" xfId="56" applyNumberFormat="1" applyFont="1" applyFill="1" applyBorder="1" applyAlignment="1">
      <alignment horizontal="center"/>
    </xf>
    <xf numFmtId="49" fontId="33" fillId="2" borderId="3" xfId="56" applyNumberFormat="1" applyFont="1" applyFill="1" applyBorder="1" applyAlignment="1">
      <alignment horizontal="center"/>
    </xf>
    <xf numFmtId="0" fontId="28" fillId="0" borderId="1" xfId="56" applyFont="1" applyBorder="1"/>
    <xf numFmtId="0" fontId="28" fillId="0" borderId="1" xfId="56" applyFont="1" applyBorder="1" applyAlignment="1">
      <alignment horizontal="center"/>
    </xf>
    <xf numFmtId="49" fontId="1" fillId="0" borderId="2" xfId="56" applyNumberFormat="1" applyFont="1" applyFill="1" applyBorder="1"/>
    <xf numFmtId="165" fontId="0" fillId="0" borderId="2" xfId="57" applyNumberFormat="1" applyFont="1" applyFill="1" applyBorder="1"/>
    <xf numFmtId="49" fontId="1" fillId="0" borderId="0" xfId="56" applyNumberFormat="1" applyFont="1" applyFill="1" applyBorder="1"/>
    <xf numFmtId="165" fontId="0" fillId="0" borderId="0" xfId="57" applyNumberFormat="1" applyFont="1" applyFill="1" applyBorder="1"/>
    <xf numFmtId="49" fontId="1" fillId="0" borderId="0" xfId="56" applyNumberFormat="1" applyFont="1" applyFill="1"/>
    <xf numFmtId="0" fontId="1" fillId="0" borderId="0" xfId="56" applyFont="1" applyFill="1"/>
    <xf numFmtId="165" fontId="1" fillId="0" borderId="0" xfId="57" applyNumberFormat="1" applyFont="1" applyFill="1" applyBorder="1" applyAlignment="1">
      <alignment horizontal="center" vertical="center"/>
    </xf>
    <xf numFmtId="165" fontId="0" fillId="0" borderId="0" xfId="57" applyNumberFormat="1" applyFont="1" applyFill="1"/>
    <xf numFmtId="49" fontId="1" fillId="0" borderId="0" xfId="56" applyNumberFormat="1" applyFont="1" applyFill="1" applyBorder="1" applyAlignment="1">
      <alignment horizontal="left" vertical="center"/>
    </xf>
    <xf numFmtId="165" fontId="1" fillId="0" borderId="0" xfId="57" applyNumberFormat="1" applyFont="1" applyFill="1" applyAlignment="1">
      <alignment horizontal="center" vertical="center"/>
    </xf>
    <xf numFmtId="0" fontId="30" fillId="0" borderId="0" xfId="56" applyFont="1" applyAlignment="1">
      <alignment horizontal="left"/>
    </xf>
    <xf numFmtId="0" fontId="31" fillId="0" borderId="0" xfId="56" applyFont="1" applyAlignment="1">
      <alignment horizontal="left"/>
    </xf>
    <xf numFmtId="0" fontId="28" fillId="0" borderId="0" xfId="56" applyFont="1" applyAlignment="1">
      <alignment horizontal="center"/>
    </xf>
  </cellXfs>
  <cellStyles count="58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/>
    <tableColumn id="4" name="SALIDA" dataDxfId="3"/>
    <tableColumn id="5" name="BUQUES" dataDxfId="2"/>
    <tableColumn id="6" name="MENORES" dataDxfId="1"/>
    <tableColumn id="7" name="TRANSBORDADO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B9" sqref="B9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24" t="s">
        <v>3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4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10" t="s">
        <v>29</v>
      </c>
      <c r="C9" s="5"/>
      <c r="D9" s="5"/>
      <c r="E9" s="5"/>
      <c r="F9" s="5"/>
      <c r="G9" s="5"/>
      <c r="H9" s="5"/>
    </row>
    <row r="11" spans="1:8" x14ac:dyDescent="0.25">
      <c r="C11" s="25" t="s">
        <v>9</v>
      </c>
      <c r="D11" s="25"/>
      <c r="E11" s="25" t="s">
        <v>10</v>
      </c>
      <c r="F11" s="25"/>
      <c r="G11" s="25"/>
    </row>
    <row r="12" spans="1:8" ht="15.75" thickBot="1" x14ac:dyDescent="0.3">
      <c r="A12" s="11" t="s">
        <v>11</v>
      </c>
      <c r="B12" s="11" t="s">
        <v>12</v>
      </c>
      <c r="C12" s="12" t="s">
        <v>13</v>
      </c>
      <c r="D12" s="12" t="s">
        <v>14</v>
      </c>
      <c r="E12" s="12" t="s">
        <v>15</v>
      </c>
      <c r="F12" s="12" t="s">
        <v>16</v>
      </c>
      <c r="G12" s="12" t="s">
        <v>17</v>
      </c>
    </row>
    <row r="13" spans="1:8" x14ac:dyDescent="0.25">
      <c r="A13" s="13" t="s">
        <v>18</v>
      </c>
      <c r="B13" s="13" t="s">
        <v>19</v>
      </c>
      <c r="C13" s="14">
        <v>312</v>
      </c>
      <c r="D13" s="14">
        <v>0</v>
      </c>
      <c r="E13" s="14">
        <v>2</v>
      </c>
      <c r="F13" s="14">
        <v>0</v>
      </c>
      <c r="G13" s="14">
        <v>0</v>
      </c>
    </row>
    <row r="14" spans="1:8" x14ac:dyDescent="0.25">
      <c r="A14" s="15" t="s">
        <v>18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18</v>
      </c>
      <c r="B15" s="15" t="s">
        <v>21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8" x14ac:dyDescent="0.25">
      <c r="A16" s="15" t="s">
        <v>18</v>
      </c>
      <c r="B16" s="15" t="s">
        <v>22</v>
      </c>
      <c r="C16" s="16"/>
      <c r="D16" s="16">
        <v>20178</v>
      </c>
      <c r="E16" s="16">
        <v>1</v>
      </c>
      <c r="F16" s="16">
        <v>0</v>
      </c>
      <c r="G16" s="16">
        <v>0</v>
      </c>
    </row>
    <row r="17" spans="1:7" x14ac:dyDescent="0.25">
      <c r="A17" s="17" t="s">
        <v>18</v>
      </c>
      <c r="B17" s="18" t="s">
        <v>23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24</v>
      </c>
      <c r="B18" s="18" t="s">
        <v>22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18</v>
      </c>
      <c r="B19" s="15" t="s">
        <v>25</v>
      </c>
      <c r="C19" s="16">
        <v>45185</v>
      </c>
      <c r="D19" s="16">
        <f>604583</f>
        <v>604583</v>
      </c>
      <c r="E19" s="16">
        <f>3+7</f>
        <v>10</v>
      </c>
      <c r="F19" s="16">
        <v>0</v>
      </c>
      <c r="G19" s="16">
        <v>0</v>
      </c>
    </row>
    <row r="20" spans="1:7" x14ac:dyDescent="0.25">
      <c r="A20" s="15" t="s">
        <v>18</v>
      </c>
      <c r="B20" s="15" t="s">
        <v>26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18</v>
      </c>
      <c r="B21" s="17" t="s">
        <v>17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27</v>
      </c>
      <c r="B22" s="15" t="s">
        <v>19</v>
      </c>
      <c r="C22" s="16">
        <f>74+21000</f>
        <v>21074</v>
      </c>
      <c r="D22" s="16">
        <f>7477+165000</f>
        <v>172477</v>
      </c>
      <c r="E22" s="16">
        <v>205</v>
      </c>
      <c r="F22" s="16">
        <v>359</v>
      </c>
      <c r="G22" s="16">
        <v>0</v>
      </c>
    </row>
    <row r="23" spans="1:7" x14ac:dyDescent="0.25">
      <c r="A23" s="15" t="s">
        <v>27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27</v>
      </c>
      <c r="B24" s="15" t="s">
        <v>21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27</v>
      </c>
      <c r="B25" s="15" t="s">
        <v>22</v>
      </c>
      <c r="C25" s="16">
        <v>0</v>
      </c>
      <c r="D25" s="16">
        <v>2399</v>
      </c>
      <c r="E25" s="16">
        <v>2</v>
      </c>
      <c r="F25" s="16">
        <v>0</v>
      </c>
      <c r="G25" s="16">
        <v>0</v>
      </c>
    </row>
    <row r="26" spans="1:7" x14ac:dyDescent="0.25">
      <c r="A26" s="15" t="s">
        <v>27</v>
      </c>
      <c r="B26" s="15" t="s">
        <v>25</v>
      </c>
      <c r="C26" s="16">
        <f>36673+24732</f>
        <v>61405</v>
      </c>
      <c r="D26" s="16">
        <v>102409</v>
      </c>
      <c r="E26" s="16">
        <f>1+4+4</f>
        <v>9</v>
      </c>
      <c r="F26" s="16">
        <v>0</v>
      </c>
      <c r="G26" s="16">
        <v>0</v>
      </c>
    </row>
    <row r="27" spans="1:7" x14ac:dyDescent="0.25">
      <c r="A27" s="15" t="s">
        <v>27</v>
      </c>
      <c r="B27" s="15" t="s">
        <v>26</v>
      </c>
      <c r="C27" s="16">
        <v>2091</v>
      </c>
      <c r="D27" s="16">
        <v>10703</v>
      </c>
      <c r="E27" s="16">
        <v>24</v>
      </c>
      <c r="F27" s="16">
        <v>0</v>
      </c>
      <c r="G27" s="16">
        <v>0</v>
      </c>
    </row>
    <row r="28" spans="1:7" x14ac:dyDescent="0.25">
      <c r="A28" s="17" t="s">
        <v>27</v>
      </c>
      <c r="B28" s="17" t="s">
        <v>17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27</v>
      </c>
      <c r="B29" s="21" t="s">
        <v>28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2024-09-20T19:30:13Z</dcterms:modified>
</cp:coreProperties>
</file>