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4\PAGINA WEB 2024\Diciembre 2024\"/>
    </mc:Choice>
  </mc:AlternateContent>
  <bookViews>
    <workbookView xWindow="-7590" yWindow="2055" windowWidth="15480" windowHeight="9465" tabRatio="865"/>
  </bookViews>
  <sheets>
    <sheet name="FORMATO-MPM01A" sheetId="187" r:id="rId1"/>
  </sheets>
  <definedNames>
    <definedName name="_xlnm.Print_Area" localSheetId="0">'FORMATO-MPM01A'!$A$1:$G$29</definedName>
  </definedNames>
  <calcPr calcId="152511"/>
</workbook>
</file>

<file path=xl/calcChain.xml><?xml version="1.0" encoding="utf-8"?>
<calcChain xmlns="http://schemas.openxmlformats.org/spreadsheetml/2006/main">
  <c r="D19" i="187" l="1"/>
  <c r="E19" i="187"/>
  <c r="C19" i="187"/>
  <c r="E26" i="187" l="1"/>
  <c r="D26" i="187"/>
  <c r="C26" i="187"/>
  <c r="D22" i="187"/>
  <c r="C22" i="187"/>
</calcChain>
</file>

<file path=xl/sharedStrings.xml><?xml version="1.0" encoding="utf-8"?>
<sst xmlns="http://schemas.openxmlformats.org/spreadsheetml/2006/main" count="53" uniqueCount="30">
  <si>
    <t>COORDINACION GENERAL DE PUERTOS Y MARINA MERCANTE</t>
  </si>
  <si>
    <t>CLAVE DE FORMATO:</t>
  </si>
  <si>
    <t>MP-M-01-A</t>
  </si>
  <si>
    <t>MOVIMIENTO PORTUARIO MENSUAL</t>
  </si>
  <si>
    <t>CARGA Y BUQUES</t>
  </si>
  <si>
    <t xml:space="preserve">PUERTO : </t>
  </si>
  <si>
    <t>DOS BOCAS, TAB.</t>
  </si>
  <si>
    <t>AÑO:</t>
  </si>
  <si>
    <t>MES:</t>
  </si>
  <si>
    <t>TONELADAS</t>
  </si>
  <si>
    <t>EMBARCACIONES</t>
  </si>
  <si>
    <t>TRAFICO</t>
  </si>
  <si>
    <t>TIPO DE CARGA</t>
  </si>
  <si>
    <t>ENTRADA</t>
  </si>
  <si>
    <t>SALIDA</t>
  </si>
  <si>
    <t>BUQUES</t>
  </si>
  <si>
    <t>MENORES</t>
  </si>
  <si>
    <t>TRANSBORDADORES</t>
  </si>
  <si>
    <t>ALTURA</t>
  </si>
  <si>
    <t>GENERAL</t>
  </si>
  <si>
    <t>CONTENERIZADA</t>
  </si>
  <si>
    <t>AGRICOLA</t>
  </si>
  <si>
    <t>MINERAL</t>
  </si>
  <si>
    <t>MINERAL CEMEX</t>
  </si>
  <si>
    <t>TRANSITO INTERNACIONAL</t>
  </si>
  <si>
    <t>PETROLEO Y DERIVADOS</t>
  </si>
  <si>
    <t>OTROS FLUIDOS</t>
  </si>
  <si>
    <t>CABOTAJE</t>
  </si>
  <si>
    <t>PERECEDEROS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</si>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</sst>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9" formatCode="_-* #,##0_-;\-* #,##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7" fillId="0" borderId="0"/>
    <xf numFmtId="0" fontId="29" fillId="0" borderId="0"/>
    <xf numFmtId="0" fontId="30" fillId="0" borderId="0"/>
    <xf numFmtId="0" fontId="27" fillId="0" borderId="0"/>
    <xf numFmtId="0" fontId="31" fillId="0" borderId="0"/>
    <xf numFmtId="9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64" applyFont="1"/>
    <xf numFmtId="0" fontId="35" fillId="0" borderId="0" xfId="64" applyFont="1" applyAlignment="1">
      <alignment horizontal="left"/>
    </xf>
    <xf numFmtId="49" fontId="35" fillId="0" borderId="0" xfId="64" applyNumberFormat="1" applyFont="1" applyAlignment="1">
      <alignment horizontal="left"/>
    </xf>
    <xf numFmtId="0" fontId="36" fillId="0" borderId="0" xfId="64" applyFont="1"/>
    <xf numFmtId="0" fontId="35" fillId="0" borderId="0" xfId="64" applyFont="1" applyAlignment="1">
      <alignment horizontal="center"/>
    </xf>
    <xf numFmtId="0" fontId="35" fillId="0" borderId="0" xfId="64" applyFont="1" applyAlignment="1">
      <alignment wrapText="1"/>
    </xf>
    <xf numFmtId="0" fontId="35" fillId="0" borderId="3" xfId="64" applyFont="1" applyBorder="1" applyAlignment="1">
      <alignment horizontal="left"/>
    </xf>
    <xf numFmtId="49" fontId="33" fillId="0" borderId="3" xfId="64" applyNumberFormat="1" applyFont="1" applyFill="1" applyBorder="1" applyAlignment="1">
      <alignment horizontal="center"/>
    </xf>
    <xf numFmtId="1" fontId="37" fillId="2" borderId="3" xfId="64" applyNumberFormat="1" applyFont="1" applyFill="1" applyBorder="1" applyAlignment="1">
      <alignment horizontal="center"/>
    </xf>
    <xf numFmtId="49" fontId="37" fillId="2" borderId="3" xfId="64" applyNumberFormat="1" applyFont="1" applyFill="1" applyBorder="1" applyAlignment="1">
      <alignment horizontal="center"/>
    </xf>
    <xf numFmtId="0" fontId="32" fillId="0" borderId="1" xfId="64" applyFont="1" applyBorder="1"/>
    <xf numFmtId="0" fontId="32" fillId="0" borderId="1" xfId="64" applyFont="1" applyBorder="1" applyAlignment="1">
      <alignment horizontal="center"/>
    </xf>
    <xf numFmtId="49" fontId="1" fillId="0" borderId="2" xfId="64" applyNumberFormat="1" applyFont="1" applyFill="1" applyBorder="1"/>
    <xf numFmtId="169" fontId="0" fillId="0" borderId="2" xfId="65" applyNumberFormat="1" applyFont="1" applyFill="1" applyBorder="1"/>
    <xf numFmtId="49" fontId="1" fillId="0" borderId="0" xfId="64" applyNumberFormat="1" applyFont="1" applyFill="1" applyBorder="1"/>
    <xf numFmtId="169" fontId="0" fillId="0" borderId="0" xfId="65" applyNumberFormat="1" applyFont="1" applyFill="1" applyBorder="1"/>
    <xf numFmtId="49" fontId="1" fillId="0" borderId="0" xfId="64" applyNumberFormat="1" applyFont="1" applyFill="1"/>
    <xf numFmtId="0" fontId="1" fillId="0" borderId="0" xfId="64" applyFont="1" applyFill="1"/>
    <xf numFmtId="169" fontId="1" fillId="0" borderId="0" xfId="65" applyNumberFormat="1" applyFont="1" applyFill="1" applyBorder="1" applyAlignment="1">
      <alignment horizontal="center" vertical="center"/>
    </xf>
    <xf numFmtId="169" fontId="0" fillId="0" borderId="0" xfId="65" applyNumberFormat="1" applyFont="1" applyFill="1"/>
    <xf numFmtId="49" fontId="1" fillId="0" borderId="0" xfId="64" applyNumberFormat="1" applyFont="1" applyFill="1" applyBorder="1" applyAlignment="1">
      <alignment horizontal="left" vertical="center"/>
    </xf>
    <xf numFmtId="169" fontId="1" fillId="0" borderId="0" xfId="65" applyNumberFormat="1" applyFont="1" applyFill="1" applyAlignment="1">
      <alignment horizontal="center" vertical="center"/>
    </xf>
    <xf numFmtId="0" fontId="34" fillId="0" borderId="0" xfId="64" applyFont="1" applyAlignment="1">
      <alignment horizontal="left"/>
    </xf>
    <xf numFmtId="0" fontId="35" fillId="0" borderId="0" xfId="64" applyFont="1" applyAlignment="1">
      <alignment horizontal="left"/>
    </xf>
    <xf numFmtId="0" fontId="32" fillId="0" borderId="0" xfId="64" applyFont="1" applyAlignment="1">
      <alignment horizontal="center"/>
    </xf>
  </cellXfs>
  <cellStyles count="66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11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21</xdr:row>
      <xdr:rowOff>9525</xdr:rowOff>
    </xdr:from>
    <xdr:to>
      <xdr:col>2</xdr:col>
      <xdr:colOff>856275</xdr:colOff>
      <xdr:row>21</xdr:row>
      <xdr:rowOff>189525</xdr:rowOff>
    </xdr:to>
    <xdr:sp macro="" textlink="">
      <xdr:nvSpPr>
        <xdr:cNvPr id="2" name="CuadroTexto 1"/>
        <xdr:cNvSpPr txBox="1"/>
      </xdr:nvSpPr>
      <xdr:spPr>
        <a:xfrm>
          <a:off x="3762375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3</xdr:col>
      <xdr:colOff>581025</xdr:colOff>
      <xdr:row>21</xdr:row>
      <xdr:rowOff>9525</xdr:rowOff>
    </xdr:from>
    <xdr:to>
      <xdr:col>3</xdr:col>
      <xdr:colOff>761025</xdr:colOff>
      <xdr:row>21</xdr:row>
      <xdr:rowOff>189525</xdr:rowOff>
    </xdr:to>
    <xdr:sp macro="" textlink="">
      <xdr:nvSpPr>
        <xdr:cNvPr id="3" name="CuadroTexto 2"/>
        <xdr:cNvSpPr txBox="1"/>
      </xdr:nvSpPr>
      <xdr:spPr>
        <a:xfrm>
          <a:off x="5048250" y="4067175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6" displayName="Tabla6" ref="A12:G29" totalsRowShown="0" headerRowDxfId="10" dataDxfId="8" headerRowBorderDxfId="9" tableBorderDxfId="7" dataCellStyle="Millares">
  <tableColumns count="7">
    <tableColumn id="2" name="TRAFICO" dataDxfId="6"/>
    <tableColumn id="1" name="TIPO DE CARGA" dataDxfId="5"/>
    <tableColumn id="3" name="ENTRADA" dataDxfId="4" dataCellStyle="Millares"/>
    <tableColumn id="4" name="SALIDA" dataDxfId="3" dataCellStyle="Millares"/>
    <tableColumn id="5" name="BUQUES" dataDxfId="2" dataCellStyle="Millares"/>
    <tableColumn id="6" name="MENORES" dataDxfId="1" dataCellStyle="Millares"/>
    <tableColumn id="7" name="TRANSBORDADORES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view="pageBreakPreview" zoomScale="80" zoomScaleNormal="80" zoomScaleSheetLayoutView="80" workbookViewId="0">
      <selection activeCell="B9" sqref="B9"/>
    </sheetView>
  </sheetViews>
  <sheetFormatPr baseColWidth="10" defaultRowHeight="15" x14ac:dyDescent="0.25"/>
  <cols>
    <col min="1" max="1" width="23.42578125" style="1" customWidth="1"/>
    <col min="2" max="2" width="22.85546875" style="1" customWidth="1"/>
    <col min="3" max="7" width="20.7109375" style="1" customWidth="1"/>
    <col min="8" max="8" width="1.28515625" style="1" customWidth="1"/>
    <col min="9" max="16384" width="11.42578125" style="1"/>
  </cols>
  <sheetData>
    <row r="1" spans="1:8" ht="18.75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1</v>
      </c>
      <c r="B3" s="3" t="s">
        <v>2</v>
      </c>
      <c r="C3" s="2"/>
      <c r="D3" s="2"/>
      <c r="E3" s="2"/>
      <c r="F3" s="2"/>
      <c r="G3" s="2"/>
      <c r="H3" s="2"/>
    </row>
    <row r="4" spans="1:8" x14ac:dyDescent="0.25">
      <c r="A4" s="24" t="s">
        <v>3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4</v>
      </c>
      <c r="B5" s="24"/>
      <c r="C5" s="24"/>
      <c r="D5" s="24"/>
      <c r="E5" s="24"/>
      <c r="F5" s="24"/>
      <c r="G5" s="24"/>
      <c r="H5" s="24"/>
    </row>
    <row r="6" spans="1:8" x14ac:dyDescent="0.25">
      <c r="A6" s="4"/>
      <c r="B6" s="4"/>
      <c r="C6" s="4"/>
      <c r="D6" s="5"/>
      <c r="E6" s="5"/>
      <c r="F6" s="5"/>
      <c r="G6" s="4"/>
      <c r="H6" s="6"/>
    </row>
    <row r="7" spans="1:8" x14ac:dyDescent="0.25">
      <c r="A7" s="7" t="s">
        <v>5</v>
      </c>
      <c r="B7" s="8" t="s">
        <v>6</v>
      </c>
      <c r="C7" s="5"/>
      <c r="D7" s="5"/>
      <c r="E7" s="5"/>
      <c r="F7" s="5"/>
      <c r="G7" s="6"/>
      <c r="H7" s="6"/>
    </row>
    <row r="8" spans="1:8" x14ac:dyDescent="0.25">
      <c r="A8" s="7" t="s">
        <v>7</v>
      </c>
      <c r="B8" s="9">
        <v>2024</v>
      </c>
      <c r="C8" s="5"/>
      <c r="D8" s="5"/>
      <c r="E8" s="5"/>
      <c r="F8" s="5"/>
      <c r="G8" s="5"/>
      <c r="H8" s="4"/>
    </row>
    <row r="9" spans="1:8" x14ac:dyDescent="0.25">
      <c r="A9" s="7" t="s">
        <v>8</v>
      </c>
      <c r="B9" s="10" t="s">
        <v>29</v>
      </c>
      <c r="C9" s="5"/>
      <c r="D9" s="5"/>
      <c r="E9" s="5"/>
      <c r="F9" s="5"/>
      <c r="G9" s="5"/>
      <c r="H9" s="5"/>
    </row>
    <row r="11" spans="1:8" x14ac:dyDescent="0.25">
      <c r="C11" s="25" t="s">
        <v>9</v>
      </c>
      <c r="D11" s="25"/>
      <c r="E11" s="25" t="s">
        <v>10</v>
      </c>
      <c r="F11" s="25"/>
      <c r="G11" s="25"/>
    </row>
    <row r="12" spans="1:8" ht="15.75" thickBot="1" x14ac:dyDescent="0.3">
      <c r="A12" s="11" t="s">
        <v>11</v>
      </c>
      <c r="B12" s="11" t="s">
        <v>12</v>
      </c>
      <c r="C12" s="12" t="s">
        <v>13</v>
      </c>
      <c r="D12" s="12" t="s">
        <v>14</v>
      </c>
      <c r="E12" s="12" t="s">
        <v>15</v>
      </c>
      <c r="F12" s="12" t="s">
        <v>16</v>
      </c>
      <c r="G12" s="12" t="s">
        <v>17</v>
      </c>
    </row>
    <row r="13" spans="1:8" x14ac:dyDescent="0.25">
      <c r="A13" s="13" t="s">
        <v>18</v>
      </c>
      <c r="B13" s="13" t="s">
        <v>19</v>
      </c>
      <c r="C13" s="14">
        <v>115</v>
      </c>
      <c r="D13" s="14">
        <v>0</v>
      </c>
      <c r="E13" s="14">
        <v>1</v>
      </c>
      <c r="F13" s="14">
        <v>0</v>
      </c>
      <c r="G13" s="14">
        <v>0</v>
      </c>
    </row>
    <row r="14" spans="1:8" x14ac:dyDescent="0.25">
      <c r="A14" s="15" t="s">
        <v>18</v>
      </c>
      <c r="B14" s="15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8" x14ac:dyDescent="0.25">
      <c r="A15" s="15" t="s">
        <v>18</v>
      </c>
      <c r="B15" s="15" t="s">
        <v>21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8" x14ac:dyDescent="0.25">
      <c r="A16" s="15" t="s">
        <v>18</v>
      </c>
      <c r="B16" s="15" t="s">
        <v>22</v>
      </c>
      <c r="C16" s="16"/>
      <c r="D16" s="16">
        <v>57032</v>
      </c>
      <c r="E16" s="16">
        <v>2</v>
      </c>
      <c r="F16" s="16">
        <v>0</v>
      </c>
      <c r="G16" s="16">
        <v>0</v>
      </c>
    </row>
    <row r="17" spans="1:7" x14ac:dyDescent="0.25">
      <c r="A17" s="17" t="s">
        <v>18</v>
      </c>
      <c r="B17" s="18" t="s">
        <v>23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7" t="s">
        <v>24</v>
      </c>
      <c r="B18" s="18" t="s">
        <v>22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18</v>
      </c>
      <c r="B19" s="15" t="s">
        <v>25</v>
      </c>
      <c r="C19" s="16">
        <f>47673+12771</f>
        <v>60444</v>
      </c>
      <c r="D19" s="16">
        <f>1724283</f>
        <v>1724283</v>
      </c>
      <c r="E19" s="16">
        <f>18+1+3</f>
        <v>22</v>
      </c>
      <c r="F19" s="16">
        <v>0</v>
      </c>
      <c r="G19" s="16">
        <v>0</v>
      </c>
    </row>
    <row r="20" spans="1:7" x14ac:dyDescent="0.25">
      <c r="A20" s="15" t="s">
        <v>18</v>
      </c>
      <c r="B20" s="15" t="s">
        <v>26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5" t="s">
        <v>18</v>
      </c>
      <c r="B21" s="17" t="s">
        <v>17</v>
      </c>
      <c r="C21" s="19">
        <v>0</v>
      </c>
      <c r="D21" s="19">
        <v>0</v>
      </c>
      <c r="E21" s="19">
        <v>0</v>
      </c>
      <c r="F21" s="19">
        <v>0</v>
      </c>
      <c r="G21" s="19"/>
    </row>
    <row r="22" spans="1:7" x14ac:dyDescent="0.25">
      <c r="A22" s="15" t="s">
        <v>27</v>
      </c>
      <c r="B22" s="15" t="s">
        <v>19</v>
      </c>
      <c r="C22" s="16">
        <f>24+21000</f>
        <v>21024</v>
      </c>
      <c r="D22" s="16">
        <f>2700+165000</f>
        <v>167700</v>
      </c>
      <c r="E22" s="16">
        <v>183</v>
      </c>
      <c r="F22" s="16">
        <v>185</v>
      </c>
      <c r="G22" s="16">
        <v>0</v>
      </c>
    </row>
    <row r="23" spans="1:7" x14ac:dyDescent="0.25">
      <c r="A23" s="15" t="s">
        <v>27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27</v>
      </c>
      <c r="B24" s="15" t="s">
        <v>21</v>
      </c>
      <c r="C24" s="16">
        <v>0</v>
      </c>
      <c r="D24" s="16">
        <v>0</v>
      </c>
      <c r="E24" s="16">
        <v>0</v>
      </c>
      <c r="F24" s="16">
        <v>0</v>
      </c>
      <c r="G24" s="16"/>
    </row>
    <row r="25" spans="1:7" x14ac:dyDescent="0.25">
      <c r="A25" s="15" t="s">
        <v>27</v>
      </c>
      <c r="B25" s="15" t="s">
        <v>22</v>
      </c>
      <c r="C25" s="16">
        <v>0</v>
      </c>
      <c r="D25" s="16">
        <v>2214</v>
      </c>
      <c r="E25" s="16">
        <v>4</v>
      </c>
      <c r="F25" s="16">
        <v>0</v>
      </c>
      <c r="G25" s="16">
        <v>0</v>
      </c>
    </row>
    <row r="26" spans="1:7" x14ac:dyDescent="0.25">
      <c r="A26" s="15" t="s">
        <v>27</v>
      </c>
      <c r="B26" s="15" t="s">
        <v>25</v>
      </c>
      <c r="C26" s="16">
        <f>6250+22172</f>
        <v>28422</v>
      </c>
      <c r="D26" s="16">
        <f>127577</f>
        <v>127577</v>
      </c>
      <c r="E26" s="16">
        <f>1+1+4</f>
        <v>6</v>
      </c>
      <c r="F26" s="16">
        <v>0</v>
      </c>
      <c r="G26" s="16">
        <v>0</v>
      </c>
    </row>
    <row r="27" spans="1:7" x14ac:dyDescent="0.25">
      <c r="A27" s="15" t="s">
        <v>27</v>
      </c>
      <c r="B27" s="15" t="s">
        <v>26</v>
      </c>
      <c r="C27" s="16">
        <v>1116</v>
      </c>
      <c r="D27" s="16">
        <v>2940</v>
      </c>
      <c r="E27" s="16">
        <v>5</v>
      </c>
      <c r="F27" s="16">
        <v>0</v>
      </c>
      <c r="G27" s="16">
        <v>0</v>
      </c>
    </row>
    <row r="28" spans="1:7" x14ac:dyDescent="0.25">
      <c r="A28" s="17" t="s">
        <v>27</v>
      </c>
      <c r="B28" s="17" t="s">
        <v>17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21" t="s">
        <v>27</v>
      </c>
      <c r="B29" s="21" t="s">
        <v>28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</sheetData>
  <mergeCells count="5">
    <mergeCell ref="A1:H1"/>
    <mergeCell ref="A4:H4"/>
    <mergeCell ref="A5:H5"/>
    <mergeCell ref="C11:D11"/>
    <mergeCell ref="E11:G11"/>
  </mergeCells>
  <pageMargins left="0.7" right="0.7" top="0.75" bottom="0.75" header="0.3" footer="0.3"/>
  <pageSetup paperSize="182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FORMATO-MPM01A</vt:lpstr>
      <vt:lpstr>'FORMATO-MPM01A'!Área_de_impresión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2025-01-14T22:04:48Z</dcterms:modified>
</cp:coreProperties>
</file>